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8" firstSheet="0" activeTab="0"/>
  </bookViews>
  <sheets>
    <sheet name="Sheet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Unspecified"/>
    </ext>
  </extLst>
</workbook>
</file>

<file path=xl/sharedStrings.xml><?xml version="1.0" encoding="utf-8"?>
<sst xmlns="http://schemas.openxmlformats.org/spreadsheetml/2006/main" count="68" uniqueCount="47">
  <si>
    <t>Cahokia</t>
  </si>
  <si>
    <t>wrt Cahokia grid</t>
  </si>
  <si>
    <t>N</t>
  </si>
  <si>
    <t>E</t>
  </si>
  <si>
    <t>Elev</t>
  </si>
  <si>
    <t>Survey/Base</t>
  </si>
  <si>
    <t>Magnetic Grid</t>
  </si>
  <si>
    <t>Notes:    1m X 1M grid</t>
  </si>
  <si>
    <t>Line 1 starts at pt 2 ends at pt 1</t>
  </si>
  <si>
    <t>Line 2 is 1 m south of line 1</t>
  </si>
  <si>
    <t>Line 3 is 1 m south of line 2</t>
  </si>
  <si>
    <t>……</t>
  </si>
  <si>
    <t>Line 21 (last) starts at pt 3 ends at pt 4</t>
  </si>
  <si>
    <t>Resistivity Lines</t>
  </si>
  <si>
    <t>1-probe 28</t>
  </si>
  <si>
    <t>CK0916L1   dipole-dipole</t>
  </si>
  <si>
    <t>1-probe 1</t>
  </si>
  <si>
    <t>CS0916L1   Schlumberger</t>
  </si>
  <si>
    <t>2-probe 28</t>
  </si>
  <si>
    <t>CK0916L2    dipole-dipole</t>
  </si>
  <si>
    <t>2-probe 1</t>
  </si>
  <si>
    <t>3-probe 28</t>
  </si>
  <si>
    <t>CK0916L3   dipole-dipole</t>
  </si>
  <si>
    <t>3-probe 1</t>
  </si>
  <si>
    <t>4-probe 28</t>
  </si>
  <si>
    <t>C20916L4  dipole-dipole</t>
  </si>
  <si>
    <t>4-probe 1</t>
  </si>
  <si>
    <t>5-probe 28</t>
  </si>
  <si>
    <t>CK0916l5   dipole-dipole</t>
  </si>
  <si>
    <t>5-probe 1</t>
  </si>
  <si>
    <t>2015 Resistivity Lines</t>
  </si>
  <si>
    <t>EDM base </t>
  </si>
  <si>
    <t>CK1D      dipole-dipole</t>
  </si>
  <si>
    <t>CK1S      Schlumberger</t>
  </si>
  <si>
    <t> </t>
  </si>
  <si>
    <t>CK2D      dipole-dipole</t>
  </si>
  <si>
    <t>CK2S      Schlumberger</t>
  </si>
  <si>
    <t>CK3D      dipole-dipole</t>
  </si>
  <si>
    <t>CK4D      dipole-dipole</t>
  </si>
  <si>
    <t>CK5D      dipole-dipole</t>
  </si>
  <si>
    <t>Lat/Long  Survey base</t>
  </si>
  <si>
    <t>N38.66191 </t>
  </si>
  <si>
    <t>W090.05957</t>
  </si>
  <si>
    <t>138m (elev)</t>
  </si>
  <si>
    <t>UTM</t>
  </si>
  <si>
    <t>15S</t>
  </si>
  <si>
    <t>(WGS 84)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</si>
</sst>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MM/DD/YY"/>
    <numFmt numFmtId="166" formatCode="0.000"/>
  </numFmts>
  <fonts count="4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51"/>
  <sheetViews>
    <sheetView windowProtection="false" showFormulas="false" showGridLines="true" showRowColHeaders="true" showZeros="true" rightToLeft="false" tabSelected="true" showOutlineSymbols="true" defaultGridColor="true" view="normal" topLeftCell="A31" colorId="64" zoomScale="85" zoomScaleNormal="85" zoomScalePageLayoutView="100" workbookViewId="0">
      <selection pane="topLeft" activeCell="I51" activeCellId="0" sqref="I51"/>
    </sheetView>
  </sheetViews>
  <sheetFormatPr defaultRowHeight="12.8"/>
  <cols>
    <col collapsed="false" hidden="false" max="1" min="1" style="0" width="18.6122448979592"/>
    <col collapsed="false" hidden="false" max="5" min="2" style="0" width="11.5816326530612"/>
    <col collapsed="false" hidden="false" max="6" min="6" style="0" width="4.40816326530612"/>
    <col collapsed="false" hidden="false" max="9" min="7" style="0" width="11.5816326530612"/>
    <col collapsed="false" hidden="false" max="10" min="10" style="0" width="30.8877551020408"/>
    <col collapsed="false" hidden="false" max="1025" min="11" style="0" width="11.5816326530612"/>
  </cols>
  <sheetData>
    <row r="1" customFormat="false" ht="12.8" hidden="false" customHeight="false" outlineLevel="0" collapsed="false">
      <c r="B1" s="0" t="s">
        <v>0</v>
      </c>
      <c r="G1" s="1" t="n">
        <v>42630</v>
      </c>
    </row>
    <row r="2" customFormat="false" ht="12.8" hidden="false" customHeight="false" outlineLevel="0" collapsed="false">
      <c r="H2" s="0" t="s">
        <v>1</v>
      </c>
    </row>
    <row r="3" customFormat="false" ht="12.8" hidden="false" customHeight="false" outlineLevel="0" collapsed="false">
      <c r="C3" s="2" t="s">
        <v>2</v>
      </c>
      <c r="D3" s="2" t="s">
        <v>3</v>
      </c>
      <c r="E3" s="2" t="s">
        <v>4</v>
      </c>
      <c r="F3" s="2"/>
      <c r="G3" s="2" t="s">
        <v>2</v>
      </c>
      <c r="H3" s="2" t="s">
        <v>3</v>
      </c>
      <c r="I3" s="2" t="s">
        <v>4</v>
      </c>
    </row>
    <row r="5" customFormat="false" ht="12.8" hidden="false" customHeight="false" outlineLevel="0" collapsed="false">
      <c r="B5" s="0" t="s">
        <v>5</v>
      </c>
      <c r="C5" s="2" t="n">
        <v>0</v>
      </c>
      <c r="D5" s="2" t="n">
        <v>0</v>
      </c>
      <c r="E5" s="2" t="n">
        <v>0</v>
      </c>
      <c r="G5" s="2" t="n">
        <v>342</v>
      </c>
      <c r="H5" s="2" t="n">
        <v>400</v>
      </c>
      <c r="I5" s="2" t="n">
        <v>127.2</v>
      </c>
    </row>
    <row r="6" customFormat="false" ht="12.8" hidden="false" customHeight="false" outlineLevel="0" collapsed="false">
      <c r="C6" s="2"/>
      <c r="D6" s="2"/>
      <c r="E6" s="2"/>
      <c r="G6" s="2"/>
      <c r="H6" s="2"/>
      <c r="I6" s="2"/>
    </row>
    <row r="7" customFormat="false" ht="12.8" hidden="false" customHeight="false" outlineLevel="0" collapsed="false">
      <c r="A7" s="0" t="s">
        <v>6</v>
      </c>
      <c r="B7" s="2" t="n">
        <v>1</v>
      </c>
      <c r="C7" s="2" t="n">
        <v>6.024</v>
      </c>
      <c r="D7" s="2" t="n">
        <v>26.616</v>
      </c>
      <c r="E7" s="2" t="n">
        <v>0.574</v>
      </c>
      <c r="G7" s="2" t="n">
        <f aca="false">C7+$G$5</f>
        <v>348.024</v>
      </c>
      <c r="H7" s="2" t="n">
        <f aca="false">D7+$H$5</f>
        <v>426.616</v>
      </c>
      <c r="I7" s="2" t="n">
        <f aca="false">E7+$I$5</f>
        <v>127.774</v>
      </c>
      <c r="J7" s="0" t="s">
        <v>7</v>
      </c>
    </row>
    <row r="8" customFormat="false" ht="12.8" hidden="false" customHeight="false" outlineLevel="0" collapsed="false">
      <c r="B8" s="2" t="n">
        <v>2</v>
      </c>
      <c r="C8" s="2" t="n">
        <v>3.519</v>
      </c>
      <c r="D8" s="2" t="n">
        <v>66.675</v>
      </c>
      <c r="E8" s="2" t="n">
        <v>0.689</v>
      </c>
      <c r="G8" s="2" t="n">
        <f aca="false">C8+$G$5</f>
        <v>345.519</v>
      </c>
      <c r="H8" s="2" t="n">
        <f aca="false">D8+$H$5</f>
        <v>466.675</v>
      </c>
      <c r="I8" s="2" t="n">
        <f aca="false">E8+$I$5</f>
        <v>127.889</v>
      </c>
      <c r="J8" s="0" t="s">
        <v>8</v>
      </c>
    </row>
    <row r="9" customFormat="false" ht="12.8" hidden="false" customHeight="false" outlineLevel="0" collapsed="false">
      <c r="B9" s="2" t="n">
        <v>3</v>
      </c>
      <c r="C9" s="2" t="n">
        <v>-13.497</v>
      </c>
      <c r="D9" s="2" t="n">
        <v>66.541</v>
      </c>
      <c r="E9" s="2" t="n">
        <v>0.559</v>
      </c>
      <c r="G9" s="2" t="n">
        <f aca="false">C9+$G$5</f>
        <v>328.503</v>
      </c>
      <c r="H9" s="2" t="n">
        <f aca="false">D9+$H$5</f>
        <v>466.541</v>
      </c>
      <c r="I9" s="2" t="n">
        <f aca="false">E9+$I$5</f>
        <v>127.759</v>
      </c>
      <c r="J9" s="0" t="s">
        <v>9</v>
      </c>
    </row>
    <row r="10" customFormat="false" ht="12.8" hidden="false" customHeight="false" outlineLevel="0" collapsed="false">
      <c r="B10" s="2" t="n">
        <v>4</v>
      </c>
      <c r="C10" s="2" t="n">
        <v>-13.999</v>
      </c>
      <c r="D10" s="2" t="n">
        <v>26.588</v>
      </c>
      <c r="E10" s="2" t="n">
        <v>0.914</v>
      </c>
      <c r="G10" s="2" t="n">
        <f aca="false">C10+$G$5</f>
        <v>328.001</v>
      </c>
      <c r="H10" s="2" t="n">
        <f aca="false">D10+$H$5</f>
        <v>426.588</v>
      </c>
      <c r="I10" s="2" t="n">
        <f aca="false">E10+$I$5</f>
        <v>128.114</v>
      </c>
      <c r="J10" s="0" t="s">
        <v>10</v>
      </c>
    </row>
    <row r="11" customFormat="false" ht="12.8" hidden="false" customHeight="false" outlineLevel="0" collapsed="false">
      <c r="B11" s="2"/>
      <c r="C11" s="2"/>
      <c r="D11" s="2"/>
      <c r="E11" s="2"/>
      <c r="G11" s="2"/>
      <c r="H11" s="2"/>
      <c r="I11" s="2"/>
      <c r="J11" s="0" t="s">
        <v>11</v>
      </c>
    </row>
    <row r="12" customFormat="false" ht="12.8" hidden="false" customHeight="false" outlineLevel="0" collapsed="false">
      <c r="B12" s="2"/>
      <c r="C12" s="2"/>
      <c r="D12" s="2"/>
      <c r="E12" s="2"/>
      <c r="G12" s="2"/>
      <c r="H12" s="2"/>
      <c r="I12" s="2"/>
      <c r="J12" s="0" t="s">
        <v>12</v>
      </c>
    </row>
    <row r="13" customFormat="false" ht="12.8" hidden="false" customHeight="false" outlineLevel="0" collapsed="false">
      <c r="B13" s="2"/>
      <c r="C13" s="2"/>
      <c r="D13" s="2"/>
      <c r="E13" s="2"/>
      <c r="G13" s="2"/>
      <c r="H13" s="2"/>
      <c r="I13" s="2"/>
    </row>
    <row r="14" customFormat="false" ht="12.8" hidden="false" customHeight="false" outlineLevel="0" collapsed="false">
      <c r="B14" s="2"/>
      <c r="C14" s="2"/>
      <c r="D14" s="2"/>
      <c r="E14" s="2"/>
      <c r="G14" s="2"/>
      <c r="H14" s="2"/>
      <c r="I14" s="2"/>
    </row>
    <row r="15" customFormat="false" ht="12.8" hidden="false" customHeight="false" outlineLevel="0" collapsed="false">
      <c r="B15" s="2"/>
      <c r="C15" s="2"/>
      <c r="D15" s="2"/>
      <c r="E15" s="2"/>
      <c r="G15" s="2"/>
      <c r="H15" s="2"/>
      <c r="I15" s="2"/>
    </row>
    <row r="16" customFormat="false" ht="12.8" hidden="false" customHeight="false" outlineLevel="0" collapsed="false">
      <c r="A16" s="0" t="s">
        <v>13</v>
      </c>
      <c r="B16" s="2" t="s">
        <v>14</v>
      </c>
      <c r="C16" s="2" t="n">
        <v>59.569</v>
      </c>
      <c r="D16" s="2" t="n">
        <v>29.943</v>
      </c>
      <c r="E16" s="2" t="n">
        <v>-1.301</v>
      </c>
      <c r="G16" s="2" t="n">
        <f aca="false">C16+$G$5</f>
        <v>401.569</v>
      </c>
      <c r="H16" s="2" t="n">
        <f aca="false">D16+$H$5</f>
        <v>429.943</v>
      </c>
      <c r="I16" s="2" t="n">
        <f aca="false">E16+$I$5</f>
        <v>125.899</v>
      </c>
      <c r="J16" s="0" t="s">
        <v>15</v>
      </c>
    </row>
    <row r="17" customFormat="false" ht="12.8" hidden="false" customHeight="false" outlineLevel="0" collapsed="false">
      <c r="B17" s="2" t="s">
        <v>16</v>
      </c>
      <c r="C17" s="2" t="n">
        <v>32.663</v>
      </c>
      <c r="D17" s="2" t="n">
        <v>30.717</v>
      </c>
      <c r="E17" s="2" t="n">
        <v>-0.138</v>
      </c>
      <c r="G17" s="2" t="n">
        <f aca="false">C17+$G$5</f>
        <v>374.663</v>
      </c>
      <c r="H17" s="2" t="n">
        <f aca="false">D17+$H$5</f>
        <v>430.717</v>
      </c>
      <c r="I17" s="2" t="n">
        <f aca="false">E17+$I$5</f>
        <v>127.062</v>
      </c>
      <c r="J17" s="0" t="s">
        <v>17</v>
      </c>
    </row>
    <row r="18" customFormat="false" ht="12.8" hidden="false" customHeight="false" outlineLevel="0" collapsed="false">
      <c r="B18" s="2"/>
      <c r="C18" s="2"/>
      <c r="D18" s="2"/>
      <c r="E18" s="2"/>
      <c r="G18" s="2"/>
      <c r="H18" s="2"/>
      <c r="I18" s="2"/>
    </row>
    <row r="19" customFormat="false" ht="12.8" hidden="false" customHeight="false" outlineLevel="0" collapsed="false">
      <c r="B19" s="2" t="s">
        <v>18</v>
      </c>
      <c r="C19" s="2" t="n">
        <v>58.964</v>
      </c>
      <c r="D19" s="2" t="n">
        <v>14.987</v>
      </c>
      <c r="E19" s="2" t="n">
        <v>-1.367</v>
      </c>
      <c r="G19" s="2" t="n">
        <f aca="false">C19+$G$5</f>
        <v>400.964</v>
      </c>
      <c r="H19" s="2" t="n">
        <f aca="false">D19+$H$5</f>
        <v>414.987</v>
      </c>
      <c r="I19" s="2" t="n">
        <f aca="false">E19+$I$5</f>
        <v>125.833</v>
      </c>
      <c r="J19" s="0" t="s">
        <v>19</v>
      </c>
    </row>
    <row r="20" customFormat="false" ht="12.8" hidden="false" customHeight="false" outlineLevel="0" collapsed="false">
      <c r="B20" s="2" t="s">
        <v>20</v>
      </c>
      <c r="C20" s="2" t="n">
        <v>32.005</v>
      </c>
      <c r="D20" s="2" t="n">
        <v>16.372</v>
      </c>
      <c r="E20" s="2" t="n">
        <v>-0.283</v>
      </c>
      <c r="G20" s="2" t="n">
        <f aca="false">C20+$G$5</f>
        <v>374.005</v>
      </c>
      <c r="H20" s="2" t="n">
        <f aca="false">D20+$H$5</f>
        <v>416.372</v>
      </c>
      <c r="I20" s="2" t="n">
        <f aca="false">E20+$I$5</f>
        <v>126.917</v>
      </c>
    </row>
    <row r="21" customFormat="false" ht="12.8" hidden="false" customHeight="false" outlineLevel="0" collapsed="false">
      <c r="B21" s="2"/>
      <c r="C21" s="2"/>
      <c r="D21" s="2"/>
      <c r="E21" s="2"/>
      <c r="G21" s="2"/>
      <c r="H21" s="2"/>
      <c r="I21" s="2"/>
    </row>
    <row r="22" customFormat="false" ht="12.8" hidden="false" customHeight="false" outlineLevel="0" collapsed="false">
      <c r="B22" s="2" t="s">
        <v>21</v>
      </c>
      <c r="C22" s="2" t="n">
        <v>58.407</v>
      </c>
      <c r="D22" s="2" t="n">
        <v>0.059</v>
      </c>
      <c r="E22" s="2" t="n">
        <v>-1.467</v>
      </c>
      <c r="G22" s="2" t="n">
        <f aca="false">C22+$G$5</f>
        <v>400.407</v>
      </c>
      <c r="H22" s="2" t="n">
        <f aca="false">D22+$H$5</f>
        <v>400.059</v>
      </c>
      <c r="I22" s="2" t="n">
        <f aca="false">E22+$I$5</f>
        <v>125.733</v>
      </c>
      <c r="J22" s="0" t="s">
        <v>22</v>
      </c>
    </row>
    <row r="23" customFormat="false" ht="12.8" hidden="false" customHeight="false" outlineLevel="0" collapsed="false">
      <c r="B23" s="2" t="s">
        <v>23</v>
      </c>
      <c r="C23" s="2" t="n">
        <v>31.468</v>
      </c>
      <c r="D23" s="2" t="n">
        <v>1.292</v>
      </c>
      <c r="E23" s="2" t="n">
        <v>-0.913</v>
      </c>
      <c r="G23" s="2" t="n">
        <f aca="false">C23+$G$5</f>
        <v>373.468</v>
      </c>
      <c r="H23" s="2" t="n">
        <f aca="false">D23+$H$5</f>
        <v>401.292</v>
      </c>
      <c r="I23" s="2" t="n">
        <f aca="false">E23+$I$5</f>
        <v>126.287</v>
      </c>
    </row>
    <row r="24" customFormat="false" ht="12.8" hidden="false" customHeight="false" outlineLevel="0" collapsed="false">
      <c r="B24" s="2"/>
      <c r="C24" s="2"/>
      <c r="D24" s="2"/>
      <c r="E24" s="2"/>
      <c r="G24" s="2"/>
      <c r="H24" s="2"/>
      <c r="I24" s="2"/>
    </row>
    <row r="25" customFormat="false" ht="12.8" hidden="false" customHeight="false" outlineLevel="0" collapsed="false">
      <c r="B25" s="2" t="s">
        <v>24</v>
      </c>
      <c r="C25" s="2" t="n">
        <v>49.75</v>
      </c>
      <c r="D25" s="2" t="n">
        <v>37.219</v>
      </c>
      <c r="E25" s="2" t="n">
        <v>-0.974</v>
      </c>
      <c r="G25" s="2" t="n">
        <f aca="false">C25+$G$5</f>
        <v>391.75</v>
      </c>
      <c r="H25" s="2" t="n">
        <f aca="false">D25+$H$5</f>
        <v>437.219</v>
      </c>
      <c r="I25" s="2" t="n">
        <f aca="false">E25+$I$5</f>
        <v>126.226</v>
      </c>
      <c r="J25" s="0" t="s">
        <v>25</v>
      </c>
    </row>
    <row r="26" customFormat="false" ht="12.8" hidden="false" customHeight="false" outlineLevel="0" collapsed="false">
      <c r="B26" s="2" t="s">
        <v>26</v>
      </c>
      <c r="C26" s="2" t="n">
        <v>48.85</v>
      </c>
      <c r="D26" s="2" t="n">
        <v>10.369</v>
      </c>
      <c r="E26" s="2" t="n">
        <v>-1.117</v>
      </c>
      <c r="G26" s="2" t="n">
        <f aca="false">C26+$G$5</f>
        <v>390.85</v>
      </c>
      <c r="H26" s="2" t="n">
        <f aca="false">D26+$H$5</f>
        <v>410.369</v>
      </c>
      <c r="I26" s="2" t="n">
        <f aca="false">E26+$I$5</f>
        <v>126.083</v>
      </c>
    </row>
    <row r="27" customFormat="false" ht="12.8" hidden="false" customHeight="false" outlineLevel="0" collapsed="false">
      <c r="B27" s="2"/>
      <c r="C27" s="2"/>
      <c r="D27" s="2"/>
      <c r="E27" s="2"/>
      <c r="G27" s="2"/>
      <c r="H27" s="2"/>
      <c r="I27" s="2"/>
    </row>
    <row r="28" customFormat="false" ht="12.8" hidden="false" customHeight="false" outlineLevel="0" collapsed="false">
      <c r="B28" s="2" t="s">
        <v>27</v>
      </c>
      <c r="C28" s="2" t="n">
        <v>49.185</v>
      </c>
      <c r="D28" s="2" t="n">
        <v>20.274</v>
      </c>
      <c r="E28" s="2" t="n">
        <v>-0.915</v>
      </c>
      <c r="G28" s="2" t="n">
        <f aca="false">C28+$G$5</f>
        <v>391.185</v>
      </c>
      <c r="H28" s="2" t="n">
        <f aca="false">D28+$H$5</f>
        <v>420.274</v>
      </c>
      <c r="I28" s="2" t="n">
        <f aca="false">E28+$I$5</f>
        <v>126.285</v>
      </c>
      <c r="J28" s="0" t="s">
        <v>28</v>
      </c>
    </row>
    <row r="29" customFormat="false" ht="12.8" hidden="false" customHeight="false" outlineLevel="0" collapsed="false">
      <c r="B29" s="2" t="s">
        <v>29</v>
      </c>
      <c r="C29" s="2" t="n">
        <v>48.119</v>
      </c>
      <c r="D29" s="2" t="n">
        <v>-6.497</v>
      </c>
      <c r="E29" s="2" t="n">
        <v>-1.177</v>
      </c>
      <c r="G29" s="2" t="n">
        <f aca="false">C29+$G$5</f>
        <v>390.119</v>
      </c>
      <c r="H29" s="2" t="n">
        <f aca="false">D29+$H$5</f>
        <v>393.503</v>
      </c>
      <c r="I29" s="2" t="n">
        <f aca="false">E29+$I$5</f>
        <v>126.023</v>
      </c>
    </row>
    <row r="32" customFormat="false" ht="12.8" hidden="false" customHeight="false" outlineLevel="0" collapsed="false">
      <c r="A32" s="0" t="s">
        <v>30</v>
      </c>
    </row>
    <row r="33" customFormat="false" ht="12.8" hidden="false" customHeight="false" outlineLevel="0" collapsed="false">
      <c r="A33" s="0" t="s">
        <v>31</v>
      </c>
      <c r="B33" s="0" t="n">
        <v>399.28</v>
      </c>
      <c r="C33" s="0" t="n">
        <v>452.5</v>
      </c>
    </row>
    <row r="34" customFormat="false" ht="12.8" hidden="false" customHeight="false" outlineLevel="0" collapsed="false">
      <c r="B34" s="2" t="s">
        <v>14</v>
      </c>
      <c r="C34" s="3" t="n">
        <v>7.748</v>
      </c>
      <c r="D34" s="3" t="n">
        <v>-7.492</v>
      </c>
      <c r="E34" s="3" t="n">
        <v>-0.224</v>
      </c>
      <c r="F34" s="4"/>
      <c r="G34" s="3" t="n">
        <f aca="false">C34+$B$33</f>
        <v>407.028</v>
      </c>
      <c r="H34" s="3" t="n">
        <f aca="false">D34 + $C$33</f>
        <v>445.008</v>
      </c>
      <c r="I34" s="4"/>
      <c r="J34" s="0" t="s">
        <v>32</v>
      </c>
    </row>
    <row r="35" customFormat="false" ht="12.8" hidden="false" customHeight="false" outlineLevel="0" collapsed="false">
      <c r="B35" s="2" t="s">
        <v>16</v>
      </c>
      <c r="C35" s="3" t="n">
        <v>-19.036</v>
      </c>
      <c r="D35" s="3" t="n">
        <v>-8.336</v>
      </c>
      <c r="E35" s="3" t="n">
        <v>1.093</v>
      </c>
      <c r="F35" s="4"/>
      <c r="G35" s="3" t="n">
        <f aca="false">C35+$B$33</f>
        <v>380.244</v>
      </c>
      <c r="H35" s="3" t="n">
        <f aca="false">D35 + $C$33</f>
        <v>444.164</v>
      </c>
      <c r="I35" s="4"/>
      <c r="J35" s="0" t="s">
        <v>33</v>
      </c>
    </row>
    <row r="36" customFormat="false" ht="12.8" hidden="false" customHeight="false" outlineLevel="0" collapsed="false">
      <c r="B36" s="2"/>
      <c r="C36" s="3"/>
      <c r="D36" s="3"/>
      <c r="E36" s="3"/>
      <c r="F36" s="4"/>
      <c r="G36" s="3" t="s">
        <v>34</v>
      </c>
      <c r="H36" s="3" t="s">
        <v>34</v>
      </c>
      <c r="I36" s="4"/>
    </row>
    <row r="37" customFormat="false" ht="12.8" hidden="false" customHeight="false" outlineLevel="0" collapsed="false">
      <c r="B37" s="2" t="s">
        <v>18</v>
      </c>
      <c r="C37" s="3" t="n">
        <v>9.531</v>
      </c>
      <c r="D37" s="3" t="n">
        <v>4.845</v>
      </c>
      <c r="E37" s="3" t="n">
        <v>-0.395</v>
      </c>
      <c r="F37" s="4"/>
      <c r="G37" s="3" t="n">
        <f aca="false">C37+$B$33</f>
        <v>408.811</v>
      </c>
      <c r="H37" s="3" t="n">
        <f aca="false">D37 + $C$33</f>
        <v>457.345</v>
      </c>
      <c r="I37" s="4"/>
      <c r="J37" s="0" t="s">
        <v>35</v>
      </c>
    </row>
    <row r="38" customFormat="false" ht="12.8" hidden="false" customHeight="false" outlineLevel="0" collapsed="false">
      <c r="B38" s="2" t="s">
        <v>20</v>
      </c>
      <c r="C38" s="3" t="n">
        <v>-17.325</v>
      </c>
      <c r="D38" s="3" t="n">
        <v>4.81</v>
      </c>
      <c r="E38" s="3" t="n">
        <v>1.198</v>
      </c>
      <c r="F38" s="4"/>
      <c r="G38" s="3" t="n">
        <f aca="false">C38+$B$33</f>
        <v>381.955</v>
      </c>
      <c r="H38" s="3" t="n">
        <f aca="false">D38 + $C$33</f>
        <v>457.31</v>
      </c>
      <c r="I38" s="4"/>
      <c r="J38" s="0" t="s">
        <v>36</v>
      </c>
    </row>
    <row r="39" customFormat="false" ht="12.8" hidden="false" customHeight="false" outlineLevel="0" collapsed="false">
      <c r="B39" s="2"/>
      <c r="C39" s="3"/>
      <c r="D39" s="3"/>
      <c r="E39" s="3"/>
      <c r="F39" s="4"/>
      <c r="G39" s="3" t="s">
        <v>34</v>
      </c>
      <c r="H39" s="3" t="s">
        <v>34</v>
      </c>
      <c r="I39" s="4"/>
    </row>
    <row r="40" customFormat="false" ht="12.8" hidden="false" customHeight="false" outlineLevel="0" collapsed="false">
      <c r="B40" s="2" t="s">
        <v>21</v>
      </c>
      <c r="C40" s="3" t="n">
        <v>7.517</v>
      </c>
      <c r="D40" s="3" t="n">
        <v>19.014</v>
      </c>
      <c r="E40" s="3" t="n">
        <v>-0.366</v>
      </c>
      <c r="F40" s="4"/>
      <c r="G40" s="3" t="n">
        <f aca="false">C40+$B$33</f>
        <v>406.797</v>
      </c>
      <c r="H40" s="3" t="n">
        <f aca="false">D40 + $C$33</f>
        <v>471.514</v>
      </c>
      <c r="I40" s="4"/>
      <c r="J40" s="0" t="s">
        <v>37</v>
      </c>
    </row>
    <row r="41" customFormat="false" ht="12.8" hidden="false" customHeight="false" outlineLevel="0" collapsed="false">
      <c r="B41" s="2" t="s">
        <v>23</v>
      </c>
      <c r="C41" s="3" t="n">
        <v>-19.446</v>
      </c>
      <c r="D41" s="3" t="n">
        <v>19.716</v>
      </c>
      <c r="E41" s="3" t="n">
        <v>1.256</v>
      </c>
      <c r="F41" s="4"/>
      <c r="G41" s="3" t="n">
        <f aca="false">C41+$B$33</f>
        <v>379.834</v>
      </c>
      <c r="H41" s="3" t="n">
        <f aca="false">D41 + $C$33</f>
        <v>472.216</v>
      </c>
      <c r="I41" s="4"/>
      <c r="J41" s="0" t="s">
        <v>34</v>
      </c>
    </row>
    <row r="42" customFormat="false" ht="12.8" hidden="false" customHeight="false" outlineLevel="0" collapsed="false">
      <c r="B42" s="2"/>
      <c r="C42" s="3"/>
      <c r="D42" s="3"/>
      <c r="E42" s="3"/>
      <c r="F42" s="4"/>
      <c r="G42" s="3" t="s">
        <v>34</v>
      </c>
      <c r="H42" s="3" t="s">
        <v>34</v>
      </c>
      <c r="I42" s="4"/>
    </row>
    <row r="43" customFormat="false" ht="12.8" hidden="false" customHeight="false" outlineLevel="0" collapsed="false">
      <c r="B43" s="2" t="s">
        <v>24</v>
      </c>
      <c r="C43" s="3" t="n">
        <v>-7.14</v>
      </c>
      <c r="D43" s="3" t="n">
        <v>27.505</v>
      </c>
      <c r="E43" s="3" t="n">
        <v>0.304</v>
      </c>
      <c r="F43" s="4"/>
      <c r="G43" s="3" t="n">
        <f aca="false">C43+$B$33</f>
        <v>392.14</v>
      </c>
      <c r="H43" s="3" t="n">
        <f aca="false">D43 + $C$33</f>
        <v>480.005</v>
      </c>
      <c r="I43" s="4"/>
      <c r="J43" s="0" t="s">
        <v>38</v>
      </c>
    </row>
    <row r="44" customFormat="false" ht="12.8" hidden="false" customHeight="false" outlineLevel="0" collapsed="false">
      <c r="B44" s="2" t="s">
        <v>26</v>
      </c>
      <c r="C44" s="3" t="n">
        <v>-6.7312</v>
      </c>
      <c r="D44" s="3" t="n">
        <v>0.632</v>
      </c>
      <c r="E44" s="3" t="n">
        <v>0.357</v>
      </c>
      <c r="F44" s="4"/>
      <c r="G44" s="3" t="n">
        <f aca="false">C44+$B$33</f>
        <v>392.5488</v>
      </c>
      <c r="H44" s="3" t="n">
        <f aca="false">D44 + $C$33</f>
        <v>453.132</v>
      </c>
      <c r="I44" s="4"/>
    </row>
    <row r="45" customFormat="false" ht="12.8" hidden="false" customHeight="false" outlineLevel="0" collapsed="false">
      <c r="B45" s="2"/>
      <c r="C45" s="3"/>
      <c r="D45" s="3"/>
      <c r="E45" s="3"/>
      <c r="F45" s="4"/>
      <c r="G45" s="3" t="s">
        <v>34</v>
      </c>
      <c r="H45" s="3" t="s">
        <v>34</v>
      </c>
      <c r="I45" s="4"/>
    </row>
    <row r="46" customFormat="false" ht="12.8" hidden="false" customHeight="false" outlineLevel="0" collapsed="false">
      <c r="B46" s="2" t="s">
        <v>27</v>
      </c>
      <c r="C46" s="3" t="n">
        <v>-6.776</v>
      </c>
      <c r="D46" s="3" t="n">
        <v>10.568</v>
      </c>
      <c r="E46" s="3" t="n">
        <v>0.338</v>
      </c>
      <c r="F46" s="4"/>
      <c r="G46" s="3" t="n">
        <f aca="false">C46+$B$33</f>
        <v>392.504</v>
      </c>
      <c r="H46" s="3" t="n">
        <f aca="false">D46 + $C$33</f>
        <v>463.068</v>
      </c>
      <c r="I46" s="4"/>
      <c r="J46" s="0" t="s">
        <v>39</v>
      </c>
    </row>
    <row r="47" customFormat="false" ht="12.8" hidden="false" customHeight="false" outlineLevel="0" collapsed="false">
      <c r="B47" s="2" t="s">
        <v>29</v>
      </c>
      <c r="C47" s="3" t="n">
        <v>-7.126</v>
      </c>
      <c r="D47" s="3" t="n">
        <v>-15.953</v>
      </c>
      <c r="E47" s="3" t="n">
        <v>0.385</v>
      </c>
      <c r="F47" s="4"/>
      <c r="G47" s="3" t="n">
        <f aca="false">C47+$B$33</f>
        <v>392.154</v>
      </c>
      <c r="H47" s="3" t="n">
        <f aca="false">D47 + $C$33</f>
        <v>436.547</v>
      </c>
      <c r="I47" s="4"/>
    </row>
    <row r="50" customFormat="false" ht="12.8" hidden="false" customHeight="false" outlineLevel="0" collapsed="false">
      <c r="A50" s="0" t="s">
        <v>40</v>
      </c>
      <c r="B50" s="0" t="s">
        <v>41</v>
      </c>
      <c r="C50" s="0" t="s">
        <v>42</v>
      </c>
      <c r="D50" s="0" t="s">
        <v>43</v>
      </c>
      <c r="F50" s="0" t="s">
        <v>44</v>
      </c>
      <c r="G50" s="0" t="s">
        <v>45</v>
      </c>
      <c r="H50" s="0" t="n">
        <v>755849</v>
      </c>
      <c r="I50" s="0" t="n">
        <v>4283363</v>
      </c>
    </row>
    <row r="51" customFormat="false" ht="12.8" hidden="false" customHeight="false" outlineLevel="0" collapsed="false">
      <c r="A51" s="0" t="s">
        <v>46</v>
      </c>
    </row>
  </sheetData>
  <printOptions headings="false" gridLines="false" gridLinesSet="true" horizontalCentered="false" verticalCentered="false"/>
  <pageMargins left="0.7875" right="0.7875" top="0.7875" bottom="0.7875" header="0.511805555555555" footer="0.511805555555555"/>
  <pageSetup paperSize="1" scale="100" firstPageNumber="1" fitToWidth="1" fitToHeight="1" pageOrder="downThenOver" orientation="portrait" usePrinterDefaults="false" blackAndWhite="false" draft="false" cellComments="none" useFirstPageNumber="tru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91</TotalTime>
  <Application>LibreOffice/5.0.2.2$MacOSX_X86_64 LibreOffice_project/37b43f919e4de5eeaca9b9755ed688758a8251fe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2016-09-21T13:15:51Z</dcterms:created>
  <dc:language>en-US</dc:language>
  <dcterms:modified xsi:type="dcterms:W3CDTF">2016-10-10T11:51:57Z</dcterms:modified>
  <cp:revision>11</cp:revision>
</cp:coreProperties>
</file>