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0" yWindow="0" windowWidth="25600" windowHeight="144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6" i="1" l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3" i="1"/>
  <c r="H32" i="1"/>
  <c r="H31" i="1"/>
  <c r="H30" i="1"/>
  <c r="H29" i="1"/>
  <c r="H28" i="1"/>
  <c r="H26" i="1"/>
  <c r="H24" i="1"/>
  <c r="H23" i="1"/>
  <c r="H22" i="1"/>
  <c r="H21" i="1"/>
  <c r="H20" i="1"/>
  <c r="H19" i="1"/>
  <c r="H18" i="1"/>
  <c r="H17" i="1"/>
  <c r="H15" i="1"/>
  <c r="H14" i="1"/>
  <c r="H13" i="1"/>
  <c r="H12" i="1"/>
  <c r="H11" i="1"/>
  <c r="H10" i="1"/>
  <c r="H8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6" i="1"/>
  <c r="G33" i="1"/>
  <c r="G32" i="1"/>
  <c r="G31" i="1"/>
  <c r="G30" i="1"/>
  <c r="G29" i="1"/>
  <c r="G28" i="1"/>
  <c r="G26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8" i="1"/>
  <c r="F8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6" i="1"/>
  <c r="F33" i="1"/>
  <c r="F32" i="1"/>
  <c r="F31" i="1"/>
  <c r="F30" i="1"/>
  <c r="F29" i="1"/>
  <c r="F28" i="1"/>
  <c r="F26" i="1"/>
  <c r="F24" i="1"/>
  <c r="F23" i="1"/>
  <c r="F22" i="1"/>
  <c r="F21" i="1"/>
  <c r="F20" i="1"/>
  <c r="F19" i="1"/>
  <c r="F18" i="1"/>
  <c r="F17" i="1"/>
  <c r="F11" i="1"/>
  <c r="F12" i="1"/>
  <c r="F13" i="1"/>
  <c r="F14" i="1"/>
  <c r="F15" i="1"/>
  <c r="F10" i="1"/>
</calcChain>
</file>

<file path=xl/sharedStrings.xml><?xml version="1.0" encoding="utf-8"?>
<sst xmlns="http://schemas.openxmlformats.org/spreadsheetml/2006/main" count="57" uniqueCount="55">
  <si>
    <t>Upper Line Resistiviy and Seismic - aligned roughly south to north, on west flank of Monk's Mound.  2.5 meter spacing, 24 geophones and 28 resistivity probes.</t>
  </si>
  <si>
    <t>Resistivity start</t>
  </si>
  <si>
    <t>Northing</t>
  </si>
  <si>
    <t>Easting</t>
  </si>
  <si>
    <t>Elevation</t>
  </si>
  <si>
    <t>Cahokia N</t>
  </si>
  <si>
    <t>Cahokia E</t>
  </si>
  <si>
    <t>Cahokia Elev</t>
  </si>
  <si>
    <t>5 m further along line, -1.6 lower than end of seismic line</t>
  </si>
  <si>
    <t>Geophone 2</t>
  </si>
  <si>
    <t>Geophone 3</t>
  </si>
  <si>
    <t>Geophone 4</t>
  </si>
  <si>
    <t>Geophone 5</t>
  </si>
  <si>
    <t>Geophone 6</t>
  </si>
  <si>
    <t>2.5 m from geophone 6</t>
  </si>
  <si>
    <t xml:space="preserve">Geophone 8 </t>
  </si>
  <si>
    <t>Seismic start, geophone 1, shot 1</t>
  </si>
  <si>
    <t>Geophone 3, shot 2</t>
  </si>
  <si>
    <t>Geophone 5, shot 3</t>
  </si>
  <si>
    <t>Geophone 7, shot 4 *</t>
  </si>
  <si>
    <t>Geophone 9, shot 5</t>
  </si>
  <si>
    <t>Geohone 10</t>
  </si>
  <si>
    <t>Geophone 11, shot 6</t>
  </si>
  <si>
    <t>Geophone 12</t>
  </si>
  <si>
    <t>Geophone 13, shot 7</t>
  </si>
  <si>
    <t>Geophone 14</t>
  </si>
  <si>
    <t>Geophone 15, shot 8</t>
  </si>
  <si>
    <t>Geophone 16 *</t>
  </si>
  <si>
    <t>Geophone 18 *</t>
  </si>
  <si>
    <t>Geophone 17, shot 9</t>
  </si>
  <si>
    <t>Geophone 20</t>
  </si>
  <si>
    <t>Geophone 22</t>
  </si>
  <si>
    <t xml:space="preserve">Geophone 19, shot 10 </t>
  </si>
  <si>
    <t>Geophone 21, shot 11</t>
  </si>
  <si>
    <t>Geophone 23, shot 12</t>
  </si>
  <si>
    <t>*Could not get distance measure</t>
  </si>
  <si>
    <t>Resistivity end *</t>
  </si>
  <si>
    <t xml:space="preserve">Resistvity end </t>
  </si>
  <si>
    <t>Shot Coordinte</t>
  </si>
  <si>
    <t>Shot number corresponds to file name (shot 1=1.dat).  Shot coordinate is in meters along the line</t>
  </si>
  <si>
    <t>Seismic start, geophone 1, shot 14</t>
  </si>
  <si>
    <t>Geophone 4, shot 15</t>
  </si>
  <si>
    <t>Geophone 7, shot 16</t>
  </si>
  <si>
    <t>Geophone 22, shot 21</t>
  </si>
  <si>
    <t>Geophone 19, shot 20</t>
  </si>
  <si>
    <t>Geohone 16, shot 19</t>
  </si>
  <si>
    <t>Geophone 13, shot 18</t>
  </si>
  <si>
    <t>Geophone 10, shot 17</t>
  </si>
  <si>
    <t>Cahokia Grid (0,0)</t>
  </si>
  <si>
    <t>Note: Lower line distance measurements have been edited for flipped +/- signs</t>
  </si>
  <si>
    <t>Seismic end, Geophone 24, shot 13</t>
  </si>
  <si>
    <t>Seismic end, Geophone 24, shot 22</t>
  </si>
  <si>
    <t>Cahokia EDM Survey: Oct 8, 2016</t>
  </si>
  <si>
    <t>Lower Line Seismic and Resistivity - aligned roughly south to north, at base along Monk's Mound.  3 meter spacing, 24 geophones, 28 resistivity probes. (note: EDM was realigned for lower line)</t>
  </si>
  <si>
    <r>
      <t xml:space="preserve">EDM </t>
    </r>
    <r>
      <rPr>
        <sz val="12"/>
        <color theme="1"/>
        <rFont val="Calibri"/>
        <family val="2"/>
        <scheme val="minor"/>
      </rPr>
      <t>at 38.66001N &amp; 90.0637W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</si>
</sst>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A3" sqref="A3"/>
    </sheetView>
  </sheetViews>
  <sheetFormatPr baseColWidth="10" defaultRowHeight="15" x14ac:dyDescent="0"/>
  <cols>
    <col min="1" max="1" width="29.83203125" bestFit="1" customWidth="1"/>
    <col min="2" max="2" width="13.6640625" bestFit="1" customWidth="1"/>
    <col min="7" max="7" width="11.83203125" bestFit="1" customWidth="1"/>
  </cols>
  <sheetData>
    <row r="1" spans="1:8">
      <c r="A1" s="4" t="s">
        <v>52</v>
      </c>
    </row>
    <row r="2" spans="1:8">
      <c r="A2" s="4"/>
    </row>
    <row r="3" spans="1:8">
      <c r="A3" s="4" t="s">
        <v>54</v>
      </c>
    </row>
    <row r="5" spans="1:8" s="6" customFormat="1">
      <c r="A5" s="6" t="s">
        <v>0</v>
      </c>
    </row>
    <row r="6" spans="1:8" s="7" customFormat="1">
      <c r="A6" s="7" t="s">
        <v>39</v>
      </c>
    </row>
    <row r="7" spans="1:8" s="1" customFormat="1">
      <c r="B7" s="1" t="s">
        <v>38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</row>
    <row r="8" spans="1:8">
      <c r="A8" t="s">
        <v>1</v>
      </c>
      <c r="C8">
        <v>-0.999</v>
      </c>
      <c r="D8">
        <v>32.814999999999998</v>
      </c>
      <c r="E8">
        <v>9.5210000000000008</v>
      </c>
      <c r="F8">
        <f>C8-$C$36</f>
        <v>119.751</v>
      </c>
      <c r="G8">
        <f>D8-$D$36</f>
        <v>102.236</v>
      </c>
      <c r="H8">
        <f>E8-$E$36</f>
        <v>12.796000000000001</v>
      </c>
    </row>
    <row r="9" spans="1:8">
      <c r="A9" t="s">
        <v>36</v>
      </c>
      <c r="C9" s="3" t="s">
        <v>8</v>
      </c>
      <c r="D9" s="3"/>
      <c r="E9" s="3"/>
      <c r="F9" s="2"/>
      <c r="G9" s="2"/>
      <c r="H9" s="2"/>
    </row>
    <row r="10" spans="1:8">
      <c r="A10" t="s">
        <v>16</v>
      </c>
      <c r="B10">
        <v>0</v>
      </c>
      <c r="C10">
        <v>3.9140000000000001</v>
      </c>
      <c r="D10">
        <v>33.750999999999998</v>
      </c>
      <c r="E10">
        <v>9.5609999999999999</v>
      </c>
      <c r="F10">
        <f>C10-$C$36</f>
        <v>124.664</v>
      </c>
      <c r="G10">
        <f t="shared" ref="G10:G15" si="0">D10-$D$36</f>
        <v>103.172</v>
      </c>
      <c r="H10">
        <f t="shared" ref="H10:H15" si="1">E10-$E$36</f>
        <v>12.836</v>
      </c>
    </row>
    <row r="11" spans="1:8">
      <c r="A11" t="s">
        <v>9</v>
      </c>
      <c r="C11">
        <v>6.3129999999999997</v>
      </c>
      <c r="D11">
        <v>34.335000000000001</v>
      </c>
      <c r="E11">
        <v>9.43</v>
      </c>
      <c r="F11">
        <f t="shared" ref="F11:F15" si="2">C11-$C$36</f>
        <v>127.063</v>
      </c>
      <c r="G11">
        <f t="shared" si="0"/>
        <v>103.756</v>
      </c>
      <c r="H11">
        <f t="shared" si="1"/>
        <v>12.705</v>
      </c>
    </row>
    <row r="12" spans="1:8">
      <c r="A12" t="s">
        <v>17</v>
      </c>
      <c r="B12">
        <v>5</v>
      </c>
      <c r="C12">
        <v>8.7249999999999996</v>
      </c>
      <c r="D12">
        <v>34.802</v>
      </c>
      <c r="E12">
        <v>9.3559999999999999</v>
      </c>
      <c r="F12">
        <f t="shared" si="2"/>
        <v>129.47499999999999</v>
      </c>
      <c r="G12">
        <f t="shared" si="0"/>
        <v>104.22300000000001</v>
      </c>
      <c r="H12">
        <f t="shared" si="1"/>
        <v>12.631</v>
      </c>
    </row>
    <row r="13" spans="1:8">
      <c r="A13" t="s">
        <v>11</v>
      </c>
      <c r="C13">
        <v>11.179</v>
      </c>
      <c r="D13">
        <v>35.423000000000002</v>
      </c>
      <c r="E13">
        <v>9.2420000000000009</v>
      </c>
      <c r="F13">
        <f t="shared" si="2"/>
        <v>131.929</v>
      </c>
      <c r="G13">
        <f t="shared" si="0"/>
        <v>104.84400000000001</v>
      </c>
      <c r="H13">
        <f t="shared" si="1"/>
        <v>12.517000000000001</v>
      </c>
    </row>
    <row r="14" spans="1:8">
      <c r="A14" t="s">
        <v>18</v>
      </c>
      <c r="B14">
        <v>10</v>
      </c>
      <c r="C14">
        <v>13.584</v>
      </c>
      <c r="D14">
        <v>35.069000000000003</v>
      </c>
      <c r="E14">
        <v>9.3670000000000009</v>
      </c>
      <c r="F14">
        <f t="shared" si="2"/>
        <v>134.334</v>
      </c>
      <c r="G14">
        <f t="shared" si="0"/>
        <v>104.49000000000001</v>
      </c>
      <c r="H14">
        <f t="shared" si="1"/>
        <v>12.642000000000001</v>
      </c>
    </row>
    <row r="15" spans="1:8">
      <c r="A15" t="s">
        <v>13</v>
      </c>
      <c r="C15">
        <v>16.048999999999999</v>
      </c>
      <c r="D15">
        <v>34.755000000000003</v>
      </c>
      <c r="E15">
        <v>9.5579999999999998</v>
      </c>
      <c r="F15">
        <f t="shared" si="2"/>
        <v>136.79900000000001</v>
      </c>
      <c r="G15">
        <f t="shared" si="0"/>
        <v>104.17600000000002</v>
      </c>
      <c r="H15">
        <f t="shared" si="1"/>
        <v>12.833</v>
      </c>
    </row>
    <row r="16" spans="1:8">
      <c r="A16" t="s">
        <v>19</v>
      </c>
      <c r="B16">
        <v>15</v>
      </c>
      <c r="C16" s="5" t="s">
        <v>14</v>
      </c>
      <c r="D16" s="5"/>
      <c r="E16" s="5"/>
      <c r="F16" s="5"/>
      <c r="G16" s="5"/>
    </row>
    <row r="17" spans="1:8">
      <c r="A17" t="s">
        <v>15</v>
      </c>
      <c r="C17">
        <v>20.945</v>
      </c>
      <c r="D17">
        <v>34.220999999999997</v>
      </c>
      <c r="E17">
        <v>9.24</v>
      </c>
      <c r="F17">
        <f t="shared" ref="F17:F24" si="3">C17-$C$36</f>
        <v>141.69499999999999</v>
      </c>
      <c r="G17">
        <f t="shared" ref="G17:G24" si="4">D17-$D$36</f>
        <v>103.642</v>
      </c>
      <c r="H17">
        <f t="shared" ref="H17:H24" si="5">E17-$E$36</f>
        <v>12.515000000000001</v>
      </c>
    </row>
    <row r="18" spans="1:8">
      <c r="A18" t="s">
        <v>20</v>
      </c>
      <c r="B18">
        <v>20</v>
      </c>
      <c r="C18">
        <v>23.367000000000001</v>
      </c>
      <c r="D18">
        <v>33.945</v>
      </c>
      <c r="E18">
        <v>8.7669999999999995</v>
      </c>
      <c r="F18">
        <f t="shared" si="3"/>
        <v>144.11699999999999</v>
      </c>
      <c r="G18">
        <f t="shared" si="4"/>
        <v>103.36600000000001</v>
      </c>
      <c r="H18">
        <f t="shared" si="5"/>
        <v>12.042</v>
      </c>
    </row>
    <row r="19" spans="1:8">
      <c r="A19" t="s">
        <v>21</v>
      </c>
      <c r="C19">
        <v>25.841000000000001</v>
      </c>
      <c r="D19">
        <v>33.802</v>
      </c>
      <c r="E19">
        <v>8.3409999999999993</v>
      </c>
      <c r="F19">
        <f t="shared" si="3"/>
        <v>146.59100000000001</v>
      </c>
      <c r="G19">
        <f t="shared" si="4"/>
        <v>103.22300000000001</v>
      </c>
      <c r="H19">
        <f t="shared" si="5"/>
        <v>11.616</v>
      </c>
    </row>
    <row r="20" spans="1:8">
      <c r="A20" t="s">
        <v>22</v>
      </c>
      <c r="B20">
        <v>25</v>
      </c>
      <c r="C20">
        <v>28.225000000000001</v>
      </c>
      <c r="D20">
        <v>34.085000000000001</v>
      </c>
      <c r="E20">
        <v>8.3689999999999998</v>
      </c>
      <c r="F20">
        <f t="shared" si="3"/>
        <v>148.97499999999999</v>
      </c>
      <c r="G20">
        <f t="shared" si="4"/>
        <v>103.506</v>
      </c>
      <c r="H20">
        <f t="shared" si="5"/>
        <v>11.644</v>
      </c>
    </row>
    <row r="21" spans="1:8">
      <c r="A21" t="s">
        <v>23</v>
      </c>
      <c r="C21">
        <v>30.657</v>
      </c>
      <c r="D21">
        <v>34.682000000000002</v>
      </c>
      <c r="E21">
        <v>8.3810000000000002</v>
      </c>
      <c r="F21">
        <f t="shared" si="3"/>
        <v>151.40700000000001</v>
      </c>
      <c r="G21">
        <f t="shared" si="4"/>
        <v>104.10300000000001</v>
      </c>
      <c r="H21">
        <f t="shared" si="5"/>
        <v>11.656000000000001</v>
      </c>
    </row>
    <row r="22" spans="1:8">
      <c r="A22" t="s">
        <v>24</v>
      </c>
      <c r="B22">
        <v>30</v>
      </c>
      <c r="C22">
        <v>33.110999999999997</v>
      </c>
      <c r="D22">
        <v>35.055</v>
      </c>
      <c r="E22">
        <v>8.3740000000000006</v>
      </c>
      <c r="F22">
        <f t="shared" si="3"/>
        <v>153.86099999999999</v>
      </c>
      <c r="G22">
        <f t="shared" si="4"/>
        <v>104.476</v>
      </c>
      <c r="H22">
        <f t="shared" si="5"/>
        <v>11.649000000000001</v>
      </c>
    </row>
    <row r="23" spans="1:8">
      <c r="A23" t="s">
        <v>25</v>
      </c>
      <c r="C23">
        <v>35.531999999999996</v>
      </c>
      <c r="D23">
        <v>35.493000000000002</v>
      </c>
      <c r="E23">
        <v>8.6560000000000006</v>
      </c>
      <c r="F23">
        <f t="shared" si="3"/>
        <v>156.28199999999998</v>
      </c>
      <c r="G23">
        <f t="shared" si="4"/>
        <v>104.91400000000002</v>
      </c>
      <c r="H23">
        <f t="shared" si="5"/>
        <v>11.931000000000001</v>
      </c>
    </row>
    <row r="24" spans="1:8">
      <c r="A24" t="s">
        <v>26</v>
      </c>
      <c r="B24">
        <v>35</v>
      </c>
      <c r="C24">
        <v>37.909999999999997</v>
      </c>
      <c r="D24">
        <v>35.878</v>
      </c>
      <c r="E24">
        <v>9.4350000000000005</v>
      </c>
      <c r="F24">
        <f t="shared" si="3"/>
        <v>158.66</v>
      </c>
      <c r="G24">
        <f t="shared" si="4"/>
        <v>105.29900000000001</v>
      </c>
      <c r="H24">
        <f t="shared" si="5"/>
        <v>12.71</v>
      </c>
    </row>
    <row r="25" spans="1:8">
      <c r="A25" t="s">
        <v>27</v>
      </c>
    </row>
    <row r="26" spans="1:8">
      <c r="A26" t="s">
        <v>29</v>
      </c>
      <c r="B26">
        <v>40</v>
      </c>
      <c r="C26">
        <v>42.835000000000001</v>
      </c>
      <c r="D26">
        <v>36.679000000000002</v>
      </c>
      <c r="E26">
        <v>10.032</v>
      </c>
      <c r="F26">
        <f>C26-$C$36</f>
        <v>163.58500000000001</v>
      </c>
      <c r="G26">
        <f>D26-$D$36</f>
        <v>106.10000000000001</v>
      </c>
      <c r="H26">
        <f>E26-$E$36</f>
        <v>13.307</v>
      </c>
    </row>
    <row r="27" spans="1:8">
      <c r="A27" t="s">
        <v>28</v>
      </c>
    </row>
    <row r="28" spans="1:8">
      <c r="A28" t="s">
        <v>32</v>
      </c>
      <c r="B28">
        <v>45</v>
      </c>
      <c r="C28">
        <v>47.710999999999999</v>
      </c>
      <c r="D28">
        <v>37.328000000000003</v>
      </c>
      <c r="E28">
        <v>10.553000000000001</v>
      </c>
      <c r="F28">
        <f t="shared" ref="F28:F33" si="6">C28-$C$36</f>
        <v>168.46100000000001</v>
      </c>
      <c r="G28">
        <f t="shared" ref="G28:G33" si="7">D28-$D$36</f>
        <v>106.74900000000001</v>
      </c>
      <c r="H28">
        <f t="shared" ref="H28:H33" si="8">E28-$E$36</f>
        <v>13.828000000000001</v>
      </c>
    </row>
    <row r="29" spans="1:8">
      <c r="A29" t="s">
        <v>30</v>
      </c>
      <c r="C29">
        <v>50.213000000000001</v>
      </c>
      <c r="D29">
        <v>37.75</v>
      </c>
      <c r="E29">
        <v>11.079000000000001</v>
      </c>
      <c r="F29">
        <f t="shared" si="6"/>
        <v>170.96299999999999</v>
      </c>
      <c r="G29">
        <f t="shared" si="7"/>
        <v>107.17100000000001</v>
      </c>
      <c r="H29">
        <f t="shared" si="8"/>
        <v>14.354000000000001</v>
      </c>
    </row>
    <row r="30" spans="1:8">
      <c r="A30" t="s">
        <v>33</v>
      </c>
      <c r="B30">
        <v>50</v>
      </c>
      <c r="C30">
        <v>52.531999999999996</v>
      </c>
      <c r="D30">
        <v>38.265999999999998</v>
      </c>
      <c r="E30">
        <v>11.013999999999999</v>
      </c>
      <c r="F30">
        <f t="shared" si="6"/>
        <v>173.28199999999998</v>
      </c>
      <c r="G30">
        <f t="shared" si="7"/>
        <v>107.68700000000001</v>
      </c>
      <c r="H30">
        <f t="shared" si="8"/>
        <v>14.289</v>
      </c>
    </row>
    <row r="31" spans="1:8">
      <c r="A31" t="s">
        <v>31</v>
      </c>
      <c r="C31">
        <v>54.856000000000002</v>
      </c>
      <c r="D31">
        <v>38.945</v>
      </c>
      <c r="E31">
        <v>11.134</v>
      </c>
      <c r="F31">
        <f t="shared" si="6"/>
        <v>175.60599999999999</v>
      </c>
      <c r="G31">
        <f t="shared" si="7"/>
        <v>108.36600000000001</v>
      </c>
      <c r="H31">
        <f t="shared" si="8"/>
        <v>14.409000000000001</v>
      </c>
    </row>
    <row r="32" spans="1:8">
      <c r="A32" t="s">
        <v>34</v>
      </c>
      <c r="B32">
        <v>55</v>
      </c>
      <c r="C32">
        <v>57.497</v>
      </c>
      <c r="D32">
        <v>39.332999999999998</v>
      </c>
      <c r="E32">
        <v>10.891</v>
      </c>
      <c r="F32">
        <f t="shared" si="6"/>
        <v>178.24700000000001</v>
      </c>
      <c r="G32">
        <f t="shared" si="7"/>
        <v>108.754</v>
      </c>
      <c r="H32">
        <f t="shared" si="8"/>
        <v>14.166</v>
      </c>
    </row>
    <row r="33" spans="1:8">
      <c r="A33" t="s">
        <v>50</v>
      </c>
      <c r="B33">
        <v>57.5</v>
      </c>
      <c r="C33">
        <v>59.738999999999997</v>
      </c>
      <c r="D33">
        <v>39.841999999999999</v>
      </c>
      <c r="E33">
        <v>10.481</v>
      </c>
      <c r="F33">
        <f t="shared" si="6"/>
        <v>180.489</v>
      </c>
      <c r="G33">
        <f t="shared" si="7"/>
        <v>109.26300000000001</v>
      </c>
      <c r="H33">
        <f t="shared" si="8"/>
        <v>13.756</v>
      </c>
    </row>
    <row r="34" spans="1:8">
      <c r="A34" t="s">
        <v>35</v>
      </c>
    </row>
    <row r="36" spans="1:8">
      <c r="A36" s="4" t="s">
        <v>48</v>
      </c>
      <c r="C36">
        <v>-120.75</v>
      </c>
      <c r="D36">
        <v>-69.421000000000006</v>
      </c>
      <c r="E36">
        <v>-3.2749999999999999</v>
      </c>
      <c r="F36">
        <f>C36-$C$36</f>
        <v>0</v>
      </c>
      <c r="G36">
        <f>D36-$D$36</f>
        <v>0</v>
      </c>
      <c r="H36">
        <f>E36-$E$36</f>
        <v>0</v>
      </c>
    </row>
    <row r="38" spans="1:8" s="6" customFormat="1">
      <c r="A38" s="6" t="s">
        <v>53</v>
      </c>
    </row>
    <row r="39" spans="1:8">
      <c r="A39" t="s">
        <v>1</v>
      </c>
      <c r="C39">
        <v>-13.551</v>
      </c>
      <c r="D39">
        <v>-11.472</v>
      </c>
      <c r="E39">
        <v>-1.05</v>
      </c>
      <c r="F39">
        <f t="shared" ref="F39:F52" si="9">C39-$C$36</f>
        <v>107.199</v>
      </c>
      <c r="G39">
        <f t="shared" ref="G39:G52" si="10">D39-$D$36</f>
        <v>57.949000000000005</v>
      </c>
      <c r="H39">
        <f t="shared" ref="H39:H52" si="11">E39-$E$36</f>
        <v>2.2249999999999996</v>
      </c>
    </row>
    <row r="40" spans="1:8">
      <c r="A40" t="s">
        <v>37</v>
      </c>
      <c r="C40">
        <v>67.171000000000006</v>
      </c>
      <c r="D40">
        <v>-6.1440000000000001</v>
      </c>
      <c r="E40">
        <v>-1.4910000000000001</v>
      </c>
      <c r="F40">
        <f t="shared" si="9"/>
        <v>187.92099999999999</v>
      </c>
      <c r="G40">
        <f t="shared" si="10"/>
        <v>63.277000000000008</v>
      </c>
      <c r="H40">
        <f t="shared" si="11"/>
        <v>1.7839999999999998</v>
      </c>
    </row>
    <row r="41" spans="1:8">
      <c r="A41" t="s">
        <v>40</v>
      </c>
      <c r="B41">
        <v>0</v>
      </c>
      <c r="C41">
        <v>-7.6719999999999997</v>
      </c>
      <c r="D41">
        <v>-11.084</v>
      </c>
      <c r="E41">
        <v>-1.008</v>
      </c>
      <c r="F41">
        <f t="shared" si="9"/>
        <v>113.078</v>
      </c>
      <c r="G41">
        <f t="shared" si="10"/>
        <v>58.337000000000003</v>
      </c>
      <c r="H41">
        <f t="shared" si="11"/>
        <v>2.2669999999999999</v>
      </c>
    </row>
    <row r="42" spans="1:8">
      <c r="A42" t="s">
        <v>9</v>
      </c>
      <c r="C42">
        <v>-4.71</v>
      </c>
      <c r="D42">
        <v>-10.871</v>
      </c>
      <c r="E42">
        <v>-0.94599999999999995</v>
      </c>
      <c r="F42">
        <f t="shared" si="9"/>
        <v>116.04</v>
      </c>
      <c r="G42">
        <f t="shared" si="10"/>
        <v>58.550000000000004</v>
      </c>
      <c r="H42">
        <f t="shared" si="11"/>
        <v>2.3289999999999997</v>
      </c>
    </row>
    <row r="43" spans="1:8">
      <c r="A43" t="s">
        <v>10</v>
      </c>
      <c r="C43">
        <v>-1.5940000000000001</v>
      </c>
      <c r="D43">
        <v>-10.772</v>
      </c>
      <c r="E43">
        <v>-0.97</v>
      </c>
      <c r="F43">
        <f t="shared" si="9"/>
        <v>119.15600000000001</v>
      </c>
      <c r="G43">
        <f t="shared" si="10"/>
        <v>58.649000000000008</v>
      </c>
      <c r="H43">
        <f t="shared" si="11"/>
        <v>2.3049999999999997</v>
      </c>
    </row>
    <row r="44" spans="1:8">
      <c r="A44" t="s">
        <v>41</v>
      </c>
      <c r="B44">
        <v>9</v>
      </c>
      <c r="C44">
        <v>1.379</v>
      </c>
      <c r="D44">
        <v>-10.532999999999999</v>
      </c>
      <c r="E44">
        <v>-1.04</v>
      </c>
      <c r="F44">
        <f t="shared" si="9"/>
        <v>122.129</v>
      </c>
      <c r="G44">
        <f t="shared" si="10"/>
        <v>58.888000000000005</v>
      </c>
      <c r="H44">
        <f t="shared" si="11"/>
        <v>2.2349999999999999</v>
      </c>
    </row>
    <row r="45" spans="1:8">
      <c r="A45" t="s">
        <v>12</v>
      </c>
      <c r="C45">
        <v>4.3550000000000004</v>
      </c>
      <c r="D45">
        <v>-10.268000000000001</v>
      </c>
      <c r="E45">
        <v>-1.0369999999999999</v>
      </c>
      <c r="F45">
        <f t="shared" si="9"/>
        <v>125.105</v>
      </c>
      <c r="G45">
        <f t="shared" si="10"/>
        <v>59.153000000000006</v>
      </c>
      <c r="H45">
        <f t="shared" si="11"/>
        <v>2.238</v>
      </c>
    </row>
    <row r="46" spans="1:8">
      <c r="A46" t="s">
        <v>42</v>
      </c>
      <c r="B46">
        <v>18</v>
      </c>
      <c r="C46">
        <v>10.335000000000001</v>
      </c>
      <c r="D46">
        <v>-9.8409999999999993</v>
      </c>
      <c r="E46">
        <v>-1.105</v>
      </c>
      <c r="F46">
        <f t="shared" si="9"/>
        <v>131.08500000000001</v>
      </c>
      <c r="G46">
        <f t="shared" si="10"/>
        <v>59.580000000000005</v>
      </c>
      <c r="H46">
        <f t="shared" si="11"/>
        <v>2.17</v>
      </c>
    </row>
    <row r="47" spans="1:8">
      <c r="A47" t="s">
        <v>47</v>
      </c>
      <c r="B47">
        <v>27</v>
      </c>
      <c r="C47">
        <v>19.37</v>
      </c>
      <c r="D47">
        <v>-9.16</v>
      </c>
      <c r="E47">
        <v>-1.1719999999999999</v>
      </c>
      <c r="F47">
        <f t="shared" si="9"/>
        <v>140.12</v>
      </c>
      <c r="G47">
        <f t="shared" si="10"/>
        <v>60.26100000000001</v>
      </c>
      <c r="H47">
        <f t="shared" si="11"/>
        <v>2.1029999999999998</v>
      </c>
    </row>
    <row r="48" spans="1:8">
      <c r="A48" t="s">
        <v>46</v>
      </c>
      <c r="B48">
        <v>36</v>
      </c>
      <c r="C48">
        <v>28.268000000000001</v>
      </c>
      <c r="D48">
        <v>-8.6029999999999998</v>
      </c>
      <c r="E48">
        <v>-1.0960000000000001</v>
      </c>
      <c r="F48">
        <f t="shared" si="9"/>
        <v>149.018</v>
      </c>
      <c r="G48">
        <f t="shared" si="10"/>
        <v>60.818000000000005</v>
      </c>
      <c r="H48">
        <f t="shared" si="11"/>
        <v>2.1789999999999998</v>
      </c>
    </row>
    <row r="49" spans="1:8">
      <c r="A49" t="s">
        <v>45</v>
      </c>
      <c r="B49">
        <v>45</v>
      </c>
      <c r="C49">
        <v>37.234000000000002</v>
      </c>
      <c r="D49">
        <v>-7.8449999999999998</v>
      </c>
      <c r="E49">
        <v>-0.995</v>
      </c>
      <c r="F49">
        <f t="shared" si="9"/>
        <v>157.98400000000001</v>
      </c>
      <c r="G49">
        <f t="shared" si="10"/>
        <v>61.576000000000008</v>
      </c>
      <c r="H49">
        <f t="shared" si="11"/>
        <v>2.2799999999999998</v>
      </c>
    </row>
    <row r="50" spans="1:8">
      <c r="A50" t="s">
        <v>44</v>
      </c>
      <c r="B50">
        <v>54</v>
      </c>
      <c r="C50">
        <v>46.262999999999998</v>
      </c>
      <c r="D50">
        <v>-7.3460000000000001</v>
      </c>
      <c r="E50">
        <v>-1.3580000000000001</v>
      </c>
      <c r="F50">
        <f t="shared" si="9"/>
        <v>167.01300000000001</v>
      </c>
      <c r="G50">
        <f t="shared" si="10"/>
        <v>62.075000000000003</v>
      </c>
      <c r="H50">
        <f t="shared" si="11"/>
        <v>1.9169999999999998</v>
      </c>
    </row>
    <row r="51" spans="1:8">
      <c r="A51" t="s">
        <v>43</v>
      </c>
      <c r="B51">
        <v>63</v>
      </c>
      <c r="C51">
        <v>55.194000000000003</v>
      </c>
      <c r="D51">
        <v>-6.8090000000000002</v>
      </c>
      <c r="E51">
        <v>-1.3919999999999999</v>
      </c>
      <c r="F51">
        <f t="shared" si="9"/>
        <v>175.94400000000002</v>
      </c>
      <c r="G51">
        <f t="shared" si="10"/>
        <v>62.612000000000009</v>
      </c>
      <c r="H51">
        <f t="shared" si="11"/>
        <v>1.883</v>
      </c>
    </row>
    <row r="52" spans="1:8">
      <c r="A52" t="s">
        <v>51</v>
      </c>
      <c r="B52">
        <v>69</v>
      </c>
      <c r="C52">
        <v>61.146999999999998</v>
      </c>
      <c r="D52">
        <v>-6.359</v>
      </c>
      <c r="E52">
        <v>-1.401</v>
      </c>
      <c r="F52">
        <f t="shared" si="9"/>
        <v>181.89699999999999</v>
      </c>
      <c r="G52">
        <f t="shared" si="10"/>
        <v>63.062000000000005</v>
      </c>
      <c r="H52">
        <f t="shared" si="11"/>
        <v>1.8739999999999999</v>
      </c>
    </row>
    <row r="53" spans="1:8" s="5" customFormat="1">
      <c r="A53" s="5" t="s">
        <v>49</v>
      </c>
    </row>
  </sheetData>
  <mergeCells count="5">
    <mergeCell ref="A53:XFD53"/>
    <mergeCell ref="A5:XFD5"/>
    <mergeCell ref="C16:G16"/>
    <mergeCell ref="A38:XFD38"/>
    <mergeCell ref="A6:XFD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 Eimer</dc:creator>
  <cp:lastModifiedBy>Melody Eimer</cp:lastModifiedBy>
  <dcterms:created xsi:type="dcterms:W3CDTF">2016-10-10T17:08:52Z</dcterms:created>
  <dcterms:modified xsi:type="dcterms:W3CDTF">2016-10-18T20:11:40Z</dcterms:modified>
</cp:coreProperties>
</file>